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48312c5bd790af/Documents/"/>
    </mc:Choice>
  </mc:AlternateContent>
  <xr:revisionPtr revIDLastSave="36" documentId="8_{102CB27C-69F6-4E61-9C25-3233945D10B3}" xr6:coauthVersionLast="47" xr6:coauthVersionMax="47" xr10:uidLastSave="{25426792-C505-4796-8D9D-ACD7A45D1916}"/>
  <bookViews>
    <workbookView xWindow="1425" yWindow="1425" windowWidth="20910" windowHeight="9360" xr2:uid="{0BCAAB27-F745-4A07-A78A-B8005811859C}"/>
  </bookViews>
  <sheets>
    <sheet name="Presbytery" sheetId="1" r:id="rId1"/>
    <sheet name="Bank Accou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11" i="2"/>
  <c r="G14" i="2" s="1"/>
  <c r="H9" i="1"/>
  <c r="H40" i="1" l="1"/>
  <c r="H43" i="1" s="1"/>
</calcChain>
</file>

<file path=xl/sharedStrings.xml><?xml version="1.0" encoding="utf-8"?>
<sst xmlns="http://schemas.openxmlformats.org/spreadsheetml/2006/main" count="52" uniqueCount="49">
  <si>
    <t>GREAT LAKES-GULF PRESBYTERY</t>
  </si>
  <si>
    <t>INCOME</t>
  </si>
  <si>
    <t>100 - Assessments</t>
  </si>
  <si>
    <t>120 - From HMB</t>
  </si>
  <si>
    <t>140 - Bank Interest</t>
  </si>
  <si>
    <t>TOTAL INCOME</t>
  </si>
  <si>
    <t>EXPENSES</t>
  </si>
  <si>
    <t>200 - Presbytery Meetings</t>
  </si>
  <si>
    <t xml:space="preserve">     Annual Meeting</t>
  </si>
  <si>
    <t xml:space="preserve">    Special Meeting 9/11/2020</t>
  </si>
  <si>
    <t xml:space="preserve">    Special Meeting 10/23/2020</t>
  </si>
  <si>
    <t>260 - Officer Expenses</t>
  </si>
  <si>
    <t xml:space="preserve">     Clerk Honorarium    </t>
  </si>
  <si>
    <t xml:space="preserve">     Assisstant Clerk Honorarium</t>
  </si>
  <si>
    <t xml:space="preserve">     Officer's Expense  </t>
  </si>
  <si>
    <t>500 - Seminary Student Aid</t>
  </si>
  <si>
    <t>520 - Covfamikoi Family Conference</t>
  </si>
  <si>
    <t>540 - Youth Work (CYPU)</t>
  </si>
  <si>
    <t>550 - College Ministry</t>
  </si>
  <si>
    <t>700 - HMB Aid Distribution</t>
  </si>
  <si>
    <t>800 - Special Committees &amp; Commissions</t>
  </si>
  <si>
    <t xml:space="preserve">     Immanuel Committee</t>
  </si>
  <si>
    <t>900 - Miscellaneous</t>
  </si>
  <si>
    <t>TOTAL EXPENSES</t>
  </si>
  <si>
    <t>ANNUAL NET</t>
  </si>
  <si>
    <t xml:space="preserve">    BANK ACCOUNT BALANCE</t>
  </si>
  <si>
    <t>CHECKING ACCOUNT</t>
  </si>
  <si>
    <t xml:space="preserve">     Deposits </t>
  </si>
  <si>
    <t xml:space="preserve">     Withdrawals </t>
  </si>
  <si>
    <t xml:space="preserve">     Interest</t>
  </si>
  <si>
    <t>OVERALL TOTAL</t>
  </si>
  <si>
    <t xml:space="preserve">     Balance December 31, 2021</t>
  </si>
  <si>
    <t xml:space="preserve">     Balance Jan 1, 2021</t>
  </si>
  <si>
    <t xml:space="preserve">      2021 Assessments</t>
  </si>
  <si>
    <t xml:space="preserve">     H.M.B. Supplements - Durham Aid Grant</t>
  </si>
  <si>
    <t xml:space="preserve">     HMB Durham Aid Grant</t>
  </si>
  <si>
    <t xml:space="preserve">    Christ Church Committee</t>
  </si>
  <si>
    <t xml:space="preserve">    Synod Expense-Retired Pastor</t>
  </si>
  <si>
    <t xml:space="preserve">    Bank Error</t>
  </si>
  <si>
    <t>2021 Actual</t>
  </si>
  <si>
    <t xml:space="preserve">       1/1/2021 Through 12/31/2021</t>
  </si>
  <si>
    <t xml:space="preserve">     Immanuel Judical Commission</t>
  </si>
  <si>
    <t>290 - Other General Expenses - Internet</t>
  </si>
  <si>
    <t xml:space="preserve">    Ross Fearing Install 1/15/2021</t>
  </si>
  <si>
    <t xml:space="preserve">    Eshelman Install - 3/18/21</t>
  </si>
  <si>
    <t xml:space="preserve">      1/1/2021 Through 12/31/2021</t>
  </si>
  <si>
    <t xml:space="preserve">    Joel Hart Install - 4/16/2021</t>
  </si>
  <si>
    <t xml:space="preserve">    Special Meeting 6/17/2021</t>
  </si>
  <si>
    <t xml:space="preserve">    Special Meeting 11/5-6/2021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</si>
</sst>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2" fillId="0" borderId="8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4" fontId="0" fillId="0" borderId="1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0" fillId="0" borderId="12" xfId="1" applyNumberFormat="1" applyFont="1" applyBorder="1"/>
    <xf numFmtId="0" fontId="0" fillId="0" borderId="20" xfId="0" applyBorder="1"/>
    <xf numFmtId="0" fontId="0" fillId="0" borderId="3" xfId="0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4" fontId="2" fillId="0" borderId="1" xfId="0" applyNumberFormat="1" applyFont="1" applyBorder="1"/>
    <xf numFmtId="0" fontId="4" fillId="0" borderId="2" xfId="0" applyFont="1" applyBorder="1"/>
    <xf numFmtId="44" fontId="0" fillId="0" borderId="12" xfId="0" applyNumberForma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44" fontId="0" fillId="0" borderId="0" xfId="0" applyNumberFormat="1"/>
    <xf numFmtId="44" fontId="0" fillId="0" borderId="18" xfId="0" applyNumberFormat="1" applyBorder="1"/>
    <xf numFmtId="44" fontId="2" fillId="0" borderId="24" xfId="0" applyNumberFormat="1" applyFont="1" applyBorder="1"/>
    <xf numFmtId="0" fontId="0" fillId="0" borderId="2" xfId="0" applyBorder="1" applyAlignment="1"/>
    <xf numFmtId="0" fontId="0" fillId="0" borderId="1" xfId="0" applyFill="1" applyBorder="1"/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810C8-A140-48F0-A807-2D023AD6B81D}">
  <dimension ref="A1:H43"/>
  <sheetViews>
    <sheetView tabSelected="1" topLeftCell="A10" workbookViewId="0">
      <selection activeCell="L17" sqref="L17"/>
    </sheetView>
  </sheetViews>
  <sheetFormatPr defaultRowHeight="15" x14ac:dyDescent="0.25"/>
  <cols>
    <col min="8" max="8" width="13.140625" customWidth="1"/>
  </cols>
  <sheetData>
    <row r="1" spans="1:8" x14ac:dyDescent="0.25">
      <c r="D1" s="1" t="s">
        <v>0</v>
      </c>
      <c r="E1" s="2"/>
      <c r="F1" s="2"/>
      <c r="G1" s="2"/>
    </row>
    <row r="2" spans="1:8" x14ac:dyDescent="0.25">
      <c r="D2" t="s">
        <v>45</v>
      </c>
    </row>
    <row r="3" spans="1:8" x14ac:dyDescent="0.25">
      <c r="A3" s="45" t="s">
        <v>1</v>
      </c>
      <c r="B3" s="46"/>
      <c r="C3" s="46"/>
      <c r="D3" s="46"/>
      <c r="E3" s="46"/>
      <c r="F3" s="46"/>
      <c r="G3" s="46"/>
      <c r="H3" s="3" t="s">
        <v>39</v>
      </c>
    </row>
    <row r="4" spans="1:8" x14ac:dyDescent="0.25">
      <c r="A4" s="39" t="s">
        <v>2</v>
      </c>
      <c r="B4" s="40"/>
      <c r="C4" s="40"/>
      <c r="D4" s="40"/>
      <c r="E4" s="40"/>
      <c r="F4" s="40"/>
      <c r="G4" s="41"/>
      <c r="H4" s="4"/>
    </row>
    <row r="5" spans="1:8" x14ac:dyDescent="0.25">
      <c r="A5" s="5">
        <v>101</v>
      </c>
      <c r="B5" s="39" t="s">
        <v>33</v>
      </c>
      <c r="C5" s="40"/>
      <c r="D5" s="40"/>
      <c r="E5" s="40"/>
      <c r="F5" s="40"/>
      <c r="G5" s="41"/>
      <c r="H5" s="6">
        <v>37999.99</v>
      </c>
    </row>
    <row r="6" spans="1:8" x14ac:dyDescent="0.25">
      <c r="A6" s="39" t="s">
        <v>3</v>
      </c>
      <c r="B6" s="40"/>
      <c r="C6" s="40"/>
      <c r="D6" s="40"/>
      <c r="E6" s="40"/>
      <c r="F6" s="40"/>
      <c r="G6" s="41"/>
      <c r="H6" s="6"/>
    </row>
    <row r="7" spans="1:8" x14ac:dyDescent="0.25">
      <c r="A7" s="4">
        <v>124</v>
      </c>
      <c r="B7" s="7" t="s">
        <v>34</v>
      </c>
      <c r="C7" s="8"/>
      <c r="D7" s="8"/>
      <c r="E7" s="8"/>
      <c r="F7" s="8"/>
      <c r="G7" s="9"/>
      <c r="H7" s="6">
        <v>16000</v>
      </c>
    </row>
    <row r="8" spans="1:8" x14ac:dyDescent="0.25">
      <c r="A8" s="39" t="s">
        <v>4</v>
      </c>
      <c r="B8" s="40"/>
      <c r="C8" s="40"/>
      <c r="D8" s="40"/>
      <c r="E8" s="40"/>
      <c r="F8" s="40"/>
      <c r="G8" s="41"/>
      <c r="H8" s="6">
        <v>1.58</v>
      </c>
    </row>
    <row r="9" spans="1:8" ht="15.75" thickBot="1" x14ac:dyDescent="0.3">
      <c r="A9" s="42" t="s">
        <v>5</v>
      </c>
      <c r="B9" s="43"/>
      <c r="C9" s="43"/>
      <c r="D9" s="43"/>
      <c r="E9" s="43"/>
      <c r="F9" s="43"/>
      <c r="G9" s="44"/>
      <c r="H9" s="10">
        <f>SUM(H5:H8)</f>
        <v>54001.57</v>
      </c>
    </row>
    <row r="10" spans="1:8" x14ac:dyDescent="0.25">
      <c r="A10" s="36" t="s">
        <v>6</v>
      </c>
      <c r="B10" s="37"/>
      <c r="C10" s="37"/>
      <c r="D10" s="37"/>
      <c r="E10" s="37"/>
      <c r="F10" s="37"/>
      <c r="G10" s="38"/>
      <c r="H10" s="11"/>
    </row>
    <row r="11" spans="1:8" x14ac:dyDescent="0.25">
      <c r="A11" s="39" t="s">
        <v>7</v>
      </c>
      <c r="B11" s="40"/>
      <c r="C11" s="40"/>
      <c r="D11" s="40"/>
      <c r="E11" s="40"/>
      <c r="F11" s="40"/>
      <c r="G11" s="41"/>
      <c r="H11" s="4"/>
    </row>
    <row r="12" spans="1:8" x14ac:dyDescent="0.25">
      <c r="A12" s="4">
        <v>201</v>
      </c>
      <c r="B12" s="40" t="s">
        <v>8</v>
      </c>
      <c r="C12" s="40"/>
      <c r="D12" s="40"/>
      <c r="E12" s="40"/>
      <c r="F12" s="40"/>
      <c r="G12" s="41"/>
      <c r="H12" s="6">
        <v>6345.87</v>
      </c>
    </row>
    <row r="13" spans="1:8" x14ac:dyDescent="0.25">
      <c r="A13" s="12">
        <v>239</v>
      </c>
      <c r="B13" s="7" t="s">
        <v>9</v>
      </c>
      <c r="E13" s="8"/>
      <c r="F13" s="8"/>
      <c r="G13" s="9"/>
      <c r="H13" s="6">
        <v>507.15</v>
      </c>
    </row>
    <row r="14" spans="1:8" x14ac:dyDescent="0.25">
      <c r="A14" s="4">
        <v>240</v>
      </c>
      <c r="B14" s="7" t="s">
        <v>10</v>
      </c>
      <c r="C14" s="8"/>
      <c r="D14" s="8"/>
      <c r="E14" s="8"/>
      <c r="F14" s="8"/>
      <c r="G14" s="9"/>
      <c r="H14" s="6">
        <v>520.95000000000005</v>
      </c>
    </row>
    <row r="15" spans="1:8" x14ac:dyDescent="0.25">
      <c r="A15" s="35">
        <v>241</v>
      </c>
      <c r="B15" s="7" t="s">
        <v>43</v>
      </c>
      <c r="C15" s="8"/>
      <c r="D15" s="8"/>
      <c r="H15" s="6">
        <v>142.79</v>
      </c>
    </row>
    <row r="16" spans="1:8" x14ac:dyDescent="0.25">
      <c r="A16" s="35">
        <v>242</v>
      </c>
      <c r="B16" s="7" t="s">
        <v>44</v>
      </c>
      <c r="C16" s="8"/>
      <c r="D16" s="8"/>
      <c r="E16" s="8"/>
      <c r="F16" s="8"/>
      <c r="G16" s="9"/>
      <c r="H16" s="6">
        <v>553.62</v>
      </c>
    </row>
    <row r="17" spans="1:8" x14ac:dyDescent="0.25">
      <c r="A17" s="35">
        <v>243</v>
      </c>
      <c r="B17" s="7" t="s">
        <v>46</v>
      </c>
      <c r="C17" s="8"/>
      <c r="D17" s="8"/>
      <c r="E17" s="8"/>
      <c r="F17" s="8"/>
      <c r="G17" s="9"/>
      <c r="H17" s="6">
        <v>118.72</v>
      </c>
    </row>
    <row r="18" spans="1:8" x14ac:dyDescent="0.25">
      <c r="A18" s="35">
        <v>244</v>
      </c>
      <c r="B18" s="21" t="s">
        <v>47</v>
      </c>
      <c r="C18" s="18"/>
      <c r="D18" s="18"/>
      <c r="E18" s="8"/>
      <c r="F18" s="8"/>
      <c r="G18" s="9"/>
      <c r="H18" s="6">
        <v>223.16</v>
      </c>
    </row>
    <row r="19" spans="1:8" x14ac:dyDescent="0.25">
      <c r="A19" s="35">
        <v>245</v>
      </c>
      <c r="B19" t="s">
        <v>48</v>
      </c>
      <c r="E19" s="8"/>
      <c r="F19" s="8"/>
      <c r="G19" s="9"/>
      <c r="H19" s="6">
        <v>7969.19</v>
      </c>
    </row>
    <row r="20" spans="1:8" x14ac:dyDescent="0.25">
      <c r="A20" s="7" t="s">
        <v>11</v>
      </c>
      <c r="B20" s="8"/>
      <c r="C20" s="8"/>
      <c r="D20" s="8"/>
      <c r="E20" s="8"/>
      <c r="F20" s="8"/>
      <c r="G20" s="9"/>
      <c r="H20" s="6"/>
    </row>
    <row r="21" spans="1:8" x14ac:dyDescent="0.25">
      <c r="A21" s="4">
        <v>261</v>
      </c>
      <c r="B21" s="39" t="s">
        <v>12</v>
      </c>
      <c r="C21" s="40"/>
      <c r="D21" s="40"/>
      <c r="E21" s="40"/>
      <c r="F21" s="40"/>
      <c r="G21" s="41"/>
      <c r="H21" s="6">
        <v>1500</v>
      </c>
    </row>
    <row r="22" spans="1:8" x14ac:dyDescent="0.25">
      <c r="A22" s="4">
        <v>262</v>
      </c>
      <c r="B22" s="7" t="s">
        <v>13</v>
      </c>
      <c r="C22" s="8"/>
      <c r="D22" s="8"/>
      <c r="E22" s="8"/>
      <c r="F22" s="8"/>
      <c r="G22" s="9"/>
      <c r="H22" s="6">
        <v>500</v>
      </c>
    </row>
    <row r="23" spans="1:8" x14ac:dyDescent="0.25">
      <c r="A23" s="4">
        <v>265</v>
      </c>
      <c r="B23" s="39" t="s">
        <v>14</v>
      </c>
      <c r="C23" s="40"/>
      <c r="D23" s="40"/>
      <c r="E23" s="40"/>
      <c r="F23" s="40"/>
      <c r="G23" s="41"/>
      <c r="H23" s="6">
        <v>141.43</v>
      </c>
    </row>
    <row r="24" spans="1:8" x14ac:dyDescent="0.25">
      <c r="A24" s="7" t="s">
        <v>42</v>
      </c>
      <c r="B24" s="8"/>
      <c r="C24" s="8"/>
      <c r="D24" s="8"/>
      <c r="E24" s="8"/>
      <c r="F24" s="8"/>
      <c r="G24" s="9"/>
      <c r="H24" s="6">
        <v>86.17</v>
      </c>
    </row>
    <row r="25" spans="1:8" x14ac:dyDescent="0.25">
      <c r="A25" s="21" t="s">
        <v>15</v>
      </c>
      <c r="B25" s="18"/>
      <c r="C25" s="18"/>
      <c r="D25" s="18"/>
      <c r="E25" s="18"/>
      <c r="F25" s="18"/>
      <c r="G25" s="19"/>
      <c r="H25" s="20">
        <v>19500</v>
      </c>
    </row>
    <row r="26" spans="1:8" x14ac:dyDescent="0.25">
      <c r="A26" s="7" t="s">
        <v>16</v>
      </c>
      <c r="B26" s="8"/>
      <c r="C26" s="8"/>
      <c r="D26" s="8"/>
      <c r="E26" s="8"/>
      <c r="F26" s="8"/>
      <c r="G26" s="9"/>
      <c r="H26" s="6">
        <v>2000</v>
      </c>
    </row>
    <row r="27" spans="1:8" x14ac:dyDescent="0.25">
      <c r="A27" s="7" t="s">
        <v>17</v>
      </c>
      <c r="B27" s="8"/>
      <c r="C27" s="8"/>
      <c r="D27" s="8"/>
      <c r="E27" s="8"/>
      <c r="F27" s="8"/>
      <c r="G27" s="9"/>
      <c r="H27" s="6">
        <v>2000</v>
      </c>
    </row>
    <row r="28" spans="1:8" x14ac:dyDescent="0.25">
      <c r="A28" s="13" t="s">
        <v>18</v>
      </c>
      <c r="B28" s="14"/>
      <c r="C28" s="14"/>
      <c r="D28" s="14"/>
      <c r="E28" s="14"/>
      <c r="F28" s="14"/>
      <c r="G28" s="15"/>
      <c r="H28" s="6">
        <v>1000</v>
      </c>
    </row>
    <row r="29" spans="1:8" x14ac:dyDescent="0.25">
      <c r="A29" s="7" t="s">
        <v>19</v>
      </c>
      <c r="B29" s="8"/>
      <c r="C29" s="8"/>
      <c r="D29" s="8"/>
      <c r="E29" s="8"/>
      <c r="F29" s="8"/>
      <c r="G29" s="9"/>
      <c r="H29" s="4"/>
    </row>
    <row r="30" spans="1:8" x14ac:dyDescent="0.25">
      <c r="A30" s="4">
        <v>701</v>
      </c>
      <c r="B30" s="4" t="s">
        <v>35</v>
      </c>
      <c r="C30" s="18"/>
      <c r="D30" s="18"/>
      <c r="E30" s="18"/>
      <c r="F30" s="18"/>
      <c r="G30" s="19"/>
      <c r="H30" s="6">
        <v>16000</v>
      </c>
    </row>
    <row r="31" spans="1:8" x14ac:dyDescent="0.25">
      <c r="A31" s="7" t="s">
        <v>20</v>
      </c>
      <c r="C31" s="8"/>
      <c r="D31" s="8"/>
      <c r="E31" s="8"/>
      <c r="F31" s="8"/>
      <c r="G31" s="9"/>
      <c r="H31" s="4"/>
    </row>
    <row r="32" spans="1:8" x14ac:dyDescent="0.25">
      <c r="A32" s="4">
        <v>814</v>
      </c>
      <c r="B32" s="8" t="s">
        <v>21</v>
      </c>
      <c r="C32" s="8"/>
      <c r="D32" s="8"/>
      <c r="E32" s="8"/>
      <c r="F32" s="8"/>
      <c r="G32" s="9"/>
      <c r="H32" s="6">
        <v>401.44</v>
      </c>
    </row>
    <row r="33" spans="1:8" x14ac:dyDescent="0.25">
      <c r="A33" s="4">
        <v>815</v>
      </c>
      <c r="B33" s="8" t="s">
        <v>41</v>
      </c>
      <c r="C33" s="8"/>
      <c r="D33" s="8"/>
      <c r="E33" s="8"/>
      <c r="F33" s="8"/>
      <c r="G33" s="9"/>
      <c r="H33" s="16">
        <v>438.65</v>
      </c>
    </row>
    <row r="34" spans="1:8" x14ac:dyDescent="0.25">
      <c r="A34" s="17">
        <v>816</v>
      </c>
      <c r="B34" s="7" t="s">
        <v>36</v>
      </c>
      <c r="C34" s="8"/>
      <c r="D34" s="8"/>
      <c r="E34" s="8"/>
      <c r="F34" s="8"/>
      <c r="G34" s="8"/>
      <c r="H34" s="16">
        <v>693.32</v>
      </c>
    </row>
    <row r="35" spans="1:8" x14ac:dyDescent="0.25">
      <c r="A35" s="7" t="s">
        <v>22</v>
      </c>
      <c r="C35" s="18"/>
      <c r="D35" s="18"/>
      <c r="E35" s="18"/>
      <c r="F35" s="18"/>
      <c r="G35" s="19"/>
      <c r="H35" s="4"/>
    </row>
    <row r="36" spans="1:8" x14ac:dyDescent="0.25">
      <c r="A36" s="4">
        <v>902</v>
      </c>
      <c r="B36" s="8" t="s">
        <v>37</v>
      </c>
      <c r="C36" s="8"/>
      <c r="D36" s="8"/>
      <c r="E36" s="8"/>
      <c r="F36" s="8"/>
      <c r="G36" s="9"/>
      <c r="H36" s="16">
        <v>350.08</v>
      </c>
    </row>
    <row r="37" spans="1:8" x14ac:dyDescent="0.25">
      <c r="A37" s="7">
        <v>914</v>
      </c>
      <c r="B37" s="34" t="s">
        <v>38</v>
      </c>
      <c r="C37" s="8"/>
      <c r="D37" s="8"/>
      <c r="E37" s="8"/>
      <c r="F37" s="8"/>
      <c r="G37" s="18"/>
      <c r="H37" s="16">
        <v>0.5</v>
      </c>
    </row>
    <row r="38" spans="1:8" x14ac:dyDescent="0.25">
      <c r="C38" s="22"/>
      <c r="D38" s="22"/>
      <c r="E38" s="22"/>
      <c r="G38" s="23" t="s">
        <v>23</v>
      </c>
      <c r="H38" s="16">
        <f>SUM(H12:H37)</f>
        <v>60993.040000000008</v>
      </c>
    </row>
    <row r="39" spans="1:8" x14ac:dyDescent="0.25">
      <c r="A39" s="7"/>
      <c r="B39" s="8"/>
      <c r="C39" s="8"/>
      <c r="D39" s="8"/>
      <c r="E39" s="8"/>
      <c r="F39" s="8"/>
      <c r="G39" s="9"/>
    </row>
    <row r="40" spans="1:8" x14ac:dyDescent="0.25">
      <c r="A40" s="7"/>
      <c r="B40" s="8"/>
      <c r="C40" s="8"/>
      <c r="D40" s="8"/>
      <c r="E40" s="8"/>
      <c r="F40" s="8"/>
      <c r="G40" s="24" t="s">
        <v>24</v>
      </c>
      <c r="H40" s="16">
        <f>H9-H38</f>
        <v>-6991.4700000000084</v>
      </c>
    </row>
    <row r="41" spans="1:8" x14ac:dyDescent="0.25">
      <c r="A41" s="7"/>
      <c r="B41" s="8"/>
      <c r="C41" s="8"/>
      <c r="D41" s="8"/>
      <c r="E41" s="8"/>
      <c r="F41" s="8"/>
      <c r="G41" s="9"/>
      <c r="H41" s="25"/>
    </row>
    <row r="42" spans="1:8" x14ac:dyDescent="0.25">
      <c r="A42" s="7" t="s">
        <v>32</v>
      </c>
      <c r="B42" s="8"/>
      <c r="C42" s="8"/>
      <c r="D42" s="8"/>
      <c r="E42" s="8"/>
      <c r="F42" s="8"/>
      <c r="G42" s="9"/>
      <c r="H42" s="16">
        <v>14507.81</v>
      </c>
    </row>
    <row r="43" spans="1:8" x14ac:dyDescent="0.25">
      <c r="A43" s="26" t="s">
        <v>31</v>
      </c>
      <c r="B43" s="8"/>
      <c r="C43" s="8"/>
      <c r="D43" s="8"/>
      <c r="E43" s="8"/>
      <c r="F43" s="8"/>
      <c r="G43" s="9"/>
      <c r="H43" s="27">
        <f>H40+H42</f>
        <v>7516.3399999999911</v>
      </c>
    </row>
  </sheetData>
  <mergeCells count="11">
    <mergeCell ref="A9:G9"/>
    <mergeCell ref="A3:G3"/>
    <mergeCell ref="A4:G4"/>
    <mergeCell ref="B5:G5"/>
    <mergeCell ref="A6:G6"/>
    <mergeCell ref="A8:G8"/>
    <mergeCell ref="A10:G10"/>
    <mergeCell ref="A11:G11"/>
    <mergeCell ref="B12:G12"/>
    <mergeCell ref="B21:G21"/>
    <mergeCell ref="B23:G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44B7-5AAC-4B10-8451-0C0C7953B4FA}">
  <dimension ref="A1:G14"/>
  <sheetViews>
    <sheetView workbookViewId="0">
      <selection activeCell="J9" sqref="J9"/>
    </sheetView>
  </sheetViews>
  <sheetFormatPr defaultRowHeight="15" x14ac:dyDescent="0.25"/>
  <cols>
    <col min="7" max="7" width="13.140625" customWidth="1"/>
  </cols>
  <sheetData>
    <row r="1" spans="1:7" x14ac:dyDescent="0.25">
      <c r="C1" s="1" t="s">
        <v>0</v>
      </c>
      <c r="D1" s="2"/>
      <c r="E1" s="2"/>
      <c r="F1" s="2"/>
    </row>
    <row r="2" spans="1:7" ht="15.75" thickBot="1" x14ac:dyDescent="0.3"/>
    <row r="3" spans="1:7" ht="15.75" thickBot="1" x14ac:dyDescent="0.3">
      <c r="C3" s="28" t="s">
        <v>25</v>
      </c>
      <c r="D3" s="29"/>
      <c r="E3" s="30"/>
    </row>
    <row r="4" spans="1:7" x14ac:dyDescent="0.25">
      <c r="C4" t="s">
        <v>40</v>
      </c>
    </row>
    <row r="6" spans="1:7" x14ac:dyDescent="0.25">
      <c r="D6" s="1" t="s">
        <v>26</v>
      </c>
    </row>
    <row r="8" spans="1:7" x14ac:dyDescent="0.25">
      <c r="A8" t="s">
        <v>27</v>
      </c>
      <c r="G8" s="31">
        <v>53999.99</v>
      </c>
    </row>
    <row r="9" spans="1:7" x14ac:dyDescent="0.25">
      <c r="A9" t="s">
        <v>28</v>
      </c>
      <c r="G9" s="31">
        <v>-60993.04</v>
      </c>
    </row>
    <row r="10" spans="1:7" x14ac:dyDescent="0.25">
      <c r="A10" t="s">
        <v>29</v>
      </c>
      <c r="G10" s="31">
        <v>1.58</v>
      </c>
    </row>
    <row r="11" spans="1:7" x14ac:dyDescent="0.25">
      <c r="E11" t="s">
        <v>30</v>
      </c>
      <c r="G11" s="32">
        <f>SUM(G8:G10)</f>
        <v>-6991.470000000003</v>
      </c>
    </row>
    <row r="12" spans="1:7" ht="15.75" thickBot="1" x14ac:dyDescent="0.3"/>
    <row r="13" spans="1:7" ht="15.75" thickBot="1" x14ac:dyDescent="0.3">
      <c r="A13" t="s">
        <v>32</v>
      </c>
      <c r="G13" s="33">
        <v>14507.81</v>
      </c>
    </row>
    <row r="14" spans="1:7" x14ac:dyDescent="0.25">
      <c r="A14" s="2" t="s">
        <v>31</v>
      </c>
      <c r="G14" s="31">
        <f>G13+G11</f>
        <v>7516.3399999999965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Presbytery</vt:lpstr>
      <vt:lpstr>Bank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jbishop</dc:creator>
  <cp:lastModifiedBy>James Bishop</cp:lastModifiedBy>
  <cp:lastPrinted>2022-01-01T20:28:34Z</cp:lastPrinted>
  <dcterms:created xsi:type="dcterms:W3CDTF">2021-12-31T19:14:38Z</dcterms:created>
  <dcterms:modified xsi:type="dcterms:W3CDTF">2022-02-17T22:44:38Z</dcterms:modified>
</cp:coreProperties>
</file>